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<sst xmlns="http://schemas.openxmlformats.org/spreadsheetml/2006/main" count="24" uniqueCount="21">
  <si>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LEI DE DIRETRIZES ORÇAMENTÁRIAS – 2017</t>
  </si>
  <si>
    <t>ANEXO DE METAS FISCAIS</t>
  </si>
  <si>
    <t>DEMONSTRATIVO VII - RECEITAS E DESPESAS PREVIDENCIÁRIAS DO RPPS</t>
  </si>
  <si>
    <t>RECEITAS</t>
  </si>
  <si>
    <t>RECEITAS PREVIDENCIÁRIAS (EXCETO INTRA-ORÇAMENTÁRIAS) (I)</t>
  </si>
  <si>
    <t>RECEITAS CORRENTES</t>
  </si>
  <si>
    <t>RECEITAS DE CAPITAL</t>
  </si>
  <si>
    <t>(-) DEDUÇÕES DA RECEITA</t>
  </si>
  <si>
    <t>RECEITAS PREVIDENCIÁRIAS (INTRA-ORÇAMENTÁRIAS) (II)</t>
  </si>
  <si>
    <t>TOTAL DAS RECEITAS PREVIDENCÍARIAS (III) = (I + II)</t>
  </si>
  <si>
    <t>DESPESAS</t>
  </si>
  <si>
    <t>DESPESAS PREVIDENCIÁRIAS (EXCETO INTRA-ORÇAMENTÁRIAS) (IV)</t>
  </si>
  <si>
    <t>ADMINISTRAÇÃO</t>
  </si>
  <si>
    <t>PREVIDÊNCIA</t>
  </si>
  <si>
    <t>DESPESAS PREVIDENCIÁRIAS (INTRA-ORÇAMENTÁRIAS) (V)</t>
  </si>
  <si>
    <t xml:space="preserve">TOTAL DAS DESPESAS PREVIDENCIÁRIAS (VI) = (IV + V) </t>
  </si>
  <si>
    <t>RESULTADO PREVIDENCIÁRIO (VII) = (III – VI)</t>
  </si>
  <si>
    <t>APORTES DE RECURSOS PARA O RPPS</t>
  </si>
  <si>
    <t>TOTAL DE APORTES PARA O RPPS</t>
  </si>
  <si>
    <t>RESERVA ORÇAMENTÁRIA DO RPPS (Previsão Orçamentária)</t>
  </si>
  <si>
    <t>BENS E DIREITOS DO RPPS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</si>
</sst>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4" fillId="0" borderId="4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4" fontId="5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4" fontId="4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4" fontId="4" fillId="0" borderId="3" xfId="0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4" fontId="4" fillId="0" borderId="4" xfId="0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7">
      <selection activeCell="D26" sqref="D26"/>
    </sheetView>
  </sheetViews>
  <sheetFormatPr defaultColWidth="9.140625" defaultRowHeight="18" customHeight="1"/>
  <cols>
    <col min="1" max="1" width="58.7109375" style="0" customWidth="1"/>
    <col min="2" max="4" width="14.71093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23.25" customHeight="1">
      <c r="A2" s="2" t="s">
        <v>1</v>
      </c>
      <c r="B2" s="2"/>
      <c r="C2" s="2"/>
      <c r="D2" s="2"/>
    </row>
    <row r="3" spans="1:4" ht="23.25" customHeight="1">
      <c r="A3" s="3" t="s">
        <v>2</v>
      </c>
      <c r="B3" s="3"/>
      <c r="C3" s="3"/>
      <c r="D3" s="3"/>
    </row>
    <row r="4" spans="1:4" ht="12.75" customHeight="1">
      <c r="A4" s="4"/>
      <c r="B4" s="4"/>
      <c r="C4" s="4"/>
      <c r="D4" s="4"/>
    </row>
    <row r="5" spans="1:4" ht="18" customHeight="1">
      <c r="A5" s="5" t="s">
        <v>3</v>
      </c>
      <c r="B5" s="5">
        <v>2013</v>
      </c>
      <c r="C5" s="5">
        <v>2014</v>
      </c>
      <c r="D5" s="5">
        <v>2015</v>
      </c>
    </row>
    <row r="6" spans="1:4" ht="18" customHeight="1">
      <c r="A6" s="6" t="s">
        <v>4</v>
      </c>
      <c r="B6" s="7">
        <f>SUM(B7:B9)</f>
        <v>6016785.28</v>
      </c>
      <c r="C6" s="7">
        <f>SUM(C7:C9)</f>
        <v>9038981.21</v>
      </c>
      <c r="D6" s="7">
        <f>SUM(D7:D9)</f>
        <v>11126238.97</v>
      </c>
    </row>
    <row r="7" spans="1:4" ht="18" customHeight="1">
      <c r="A7" s="8" t="s">
        <v>5</v>
      </c>
      <c r="B7" s="9">
        <v>6016785.28</v>
      </c>
      <c r="C7" s="9">
        <v>9038981.21</v>
      </c>
      <c r="D7" s="9">
        <f>6534418.17+4550592+41228.8</f>
        <v>11126238.97</v>
      </c>
    </row>
    <row r="8" spans="1:4" ht="18" customHeight="1">
      <c r="A8" s="8" t="s">
        <v>6</v>
      </c>
      <c r="B8" s="9">
        <v>0</v>
      </c>
      <c r="C8" s="9">
        <v>0</v>
      </c>
      <c r="D8" s="9">
        <v>0</v>
      </c>
    </row>
    <row r="9" spans="1:4" ht="18" customHeight="1">
      <c r="A9" s="8" t="s">
        <v>7</v>
      </c>
      <c r="B9" s="9">
        <v>0</v>
      </c>
      <c r="C9" s="9">
        <v>0</v>
      </c>
      <c r="D9" s="9">
        <v>0</v>
      </c>
    </row>
    <row r="10" spans="1:4" ht="18" customHeight="1">
      <c r="A10" s="10" t="s">
        <v>8</v>
      </c>
      <c r="B10" s="11">
        <f>SUM(B11:B12)</f>
        <v>9111022.09</v>
      </c>
      <c r="C10" s="11">
        <f>SUM(C11:C12)</f>
        <v>11061595.72</v>
      </c>
      <c r="D10" s="11">
        <f>SUM(D11:D12)</f>
        <v>11914888.29</v>
      </c>
    </row>
    <row r="11" spans="1:4" ht="18" customHeight="1">
      <c r="A11" s="8" t="s">
        <v>5</v>
      </c>
      <c r="B11" s="9">
        <v>9111022.09</v>
      </c>
      <c r="C11" s="9">
        <v>11061595.72</v>
      </c>
      <c r="D11" s="9">
        <v>11914888.29</v>
      </c>
    </row>
    <row r="12" spans="1:4" ht="18" customHeight="1">
      <c r="A12" s="8" t="s">
        <v>6</v>
      </c>
      <c r="B12" s="9">
        <v>0</v>
      </c>
      <c r="C12" s="9">
        <v>0</v>
      </c>
      <c r="D12" s="9">
        <v>0</v>
      </c>
    </row>
    <row r="13" spans="1:4" ht="18" customHeight="1">
      <c r="A13" s="12" t="s">
        <v>9</v>
      </c>
      <c r="B13" s="13">
        <f>B6+B10</f>
        <v>15127807.370000001</v>
      </c>
      <c r="C13" s="13">
        <f>C6+C10</f>
        <v>20100576.93</v>
      </c>
      <c r="D13" s="13">
        <f>D6+D10</f>
        <v>23041127.259999998</v>
      </c>
    </row>
    <row r="14" spans="1:4" ht="18" customHeight="1">
      <c r="A14" s="5" t="s">
        <v>10</v>
      </c>
      <c r="B14" s="5">
        <v>2013</v>
      </c>
      <c r="C14" s="5">
        <v>2014</v>
      </c>
      <c r="D14" s="5">
        <v>2015</v>
      </c>
    </row>
    <row r="15" spans="1:4" ht="18" customHeight="1">
      <c r="A15" s="6" t="s">
        <v>11</v>
      </c>
      <c r="B15" s="7">
        <f>SUM(B16:B17)</f>
        <v>5402451.85</v>
      </c>
      <c r="C15" s="7">
        <f>SUM(C16:C17)</f>
        <v>6679894.95</v>
      </c>
      <c r="D15" s="7">
        <f>SUM(D16:D17)</f>
        <v>7710866.65</v>
      </c>
    </row>
    <row r="16" spans="1:4" ht="18" customHeight="1">
      <c r="A16" s="8" t="s">
        <v>12</v>
      </c>
      <c r="B16" s="9">
        <f>31495.09+440378.51</f>
        <v>471873.60000000003</v>
      </c>
      <c r="C16" s="9">
        <v>639555.8</v>
      </c>
      <c r="D16" s="9">
        <v>700222.12</v>
      </c>
    </row>
    <row r="17" spans="1:4" ht="18" customHeight="1">
      <c r="A17" s="8" t="s">
        <v>13</v>
      </c>
      <c r="B17" s="9">
        <f>232570.16+4698008.09</f>
        <v>4930578.25</v>
      </c>
      <c r="C17" s="9">
        <v>6040339.15</v>
      </c>
      <c r="D17" s="9">
        <v>7010644.53</v>
      </c>
    </row>
    <row r="18" spans="1:4" ht="18" customHeight="1">
      <c r="A18" s="10" t="s">
        <v>14</v>
      </c>
      <c r="B18" s="11">
        <f>SUM(B19)</f>
        <v>0</v>
      </c>
      <c r="C18" s="11">
        <f>SUM(C19)</f>
        <v>0</v>
      </c>
      <c r="D18" s="11">
        <f>SUM(D19)</f>
        <v>0</v>
      </c>
    </row>
    <row r="19" spans="1:4" ht="18" customHeight="1">
      <c r="A19" s="8" t="s">
        <v>12</v>
      </c>
      <c r="B19" s="9">
        <v>0</v>
      </c>
      <c r="C19" s="9">
        <v>0</v>
      </c>
      <c r="D19" s="9">
        <v>0</v>
      </c>
    </row>
    <row r="20" spans="1:4" ht="18" customHeight="1">
      <c r="A20" s="12" t="s">
        <v>15</v>
      </c>
      <c r="B20" s="11">
        <f>B15+B18</f>
        <v>5402451.85</v>
      </c>
      <c r="C20" s="11">
        <f>C15+C18</f>
        <v>6679894.95</v>
      </c>
      <c r="D20" s="11">
        <f>D15+D18</f>
        <v>7710866.65</v>
      </c>
    </row>
    <row r="21" spans="1:4" ht="18" customHeight="1">
      <c r="A21" s="14" t="s">
        <v>16</v>
      </c>
      <c r="B21" s="15">
        <f>B13-B20</f>
        <v>9725355.520000001</v>
      </c>
      <c r="C21" s="15">
        <f>C13-C20</f>
        <v>13420681.98</v>
      </c>
      <c r="D21" s="15">
        <f>D13-D20</f>
        <v>15330260.609999998</v>
      </c>
    </row>
    <row r="22" spans="1:4" ht="18" customHeight="1">
      <c r="A22" s="5" t="s">
        <v>17</v>
      </c>
      <c r="B22" s="5">
        <v>2013</v>
      </c>
      <c r="C22" s="5">
        <v>2014</v>
      </c>
      <c r="D22" s="5">
        <v>2015</v>
      </c>
    </row>
    <row r="23" spans="1:4" ht="18" customHeight="1">
      <c r="A23" s="16" t="s">
        <v>18</v>
      </c>
      <c r="B23" s="17">
        <f>B13</f>
        <v>15127807.370000001</v>
      </c>
      <c r="C23" s="17">
        <f>C13</f>
        <v>20100576.93</v>
      </c>
      <c r="D23" s="17">
        <f>D13</f>
        <v>23041127.259999998</v>
      </c>
    </row>
    <row r="24" spans="1:4" ht="18" customHeight="1">
      <c r="A24" s="16" t="s">
        <v>19</v>
      </c>
      <c r="B24" s="17">
        <v>9734750</v>
      </c>
      <c r="C24" s="17">
        <v>8220000</v>
      </c>
      <c r="D24" s="17">
        <v>10842500</v>
      </c>
    </row>
    <row r="25" spans="1:4" ht="18" customHeight="1">
      <c r="A25" s="16" t="s">
        <v>20</v>
      </c>
      <c r="B25" s="17">
        <f>14404779.57+21041.53</f>
        <v>14425821.1</v>
      </c>
      <c r="C25" s="17">
        <v>27386926.83</v>
      </c>
      <c r="D25" s="17">
        <v>41702816.18</v>
      </c>
    </row>
  </sheetData>
  <sheetProtection selectLockedCells="1" selectUnlockedCells="1"/>
  <mergeCells count="3">
    <mergeCell ref="A1:D1"/>
    <mergeCell ref="A2:D2"/>
    <mergeCell ref="A3:D3"/>
  </mergeCells>
  <printOptions/>
  <pageMargins left="1.6597222222222223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luciano.fonseca</dc:creator>
  <cp:keywords/>
  <dc:description/>
  <cp:lastModifiedBy/>
  <cp:lastPrinted>2016-07-11T16:00:32Z</cp:lastPrinted>
  <dcterms:created xsi:type="dcterms:W3CDTF">2011-07-27T16:52:48Z</dcterms:created>
  <dcterms:modified xsi:type="dcterms:W3CDTF">2016-07-11T19:50:54Z</dcterms:modified>
  <cp:category/>
  <cp:version/>
  <cp:contentType/>
  <cp:contentStatus/>
  <cp:revision>37</cp:revision>
</cp:coreProperties>
</file>